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ojinData\R5\工事\Ｒ５吉土　石井神山線（新童学寺トンネル）石・石井　トンネル照明施設工事\当初\PPI\"/>
    </mc:Choice>
  </mc:AlternateContent>
  <bookViews>
    <workbookView xWindow="0" yWindow="0" windowWidth="21570" windowHeight="927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86" i="1" l="1"/>
  <c r="G82" i="1"/>
  <c r="G76" i="1"/>
  <c r="G74" i="1"/>
  <c r="G72" i="1"/>
  <c r="G71" i="1" s="1"/>
  <c r="G58" i="1"/>
  <c r="G52" i="1"/>
  <c r="G50" i="1"/>
  <c r="G25" i="1"/>
  <c r="G18" i="1"/>
  <c r="G17" i="1" s="1"/>
  <c r="G12" i="1"/>
  <c r="G11" i="1" s="1"/>
  <c r="G10" i="1" l="1"/>
  <c r="G15" i="1"/>
  <c r="G16" i="1"/>
  <c r="G81" i="1"/>
  <c r="G84" i="1" l="1"/>
  <c r="G88" i="1"/>
  <c r="G90" i="1" s="1"/>
  <c r="G91" i="1" s="1"/>
</calcChain>
</file>

<file path=xl/sharedStrings.xml><?xml version="1.0" encoding="utf-8"?>
<sst xmlns="http://schemas.openxmlformats.org/spreadsheetml/2006/main" count="177" uniqueCount="92">
  <si>
    <t>工事費内訳書</t>
  </si>
  <si>
    <t>住　　　　所</t>
  </si>
  <si>
    <t>商号又は名称</t>
  </si>
  <si>
    <t>代 表 者 名</t>
  </si>
  <si>
    <t>工 事 名</t>
  </si>
  <si>
    <t>Ｒ５吉土　石井神山線（新童学寺トンネル）　石・石井　トンネル照明設備工事（担い手確保型）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</si>
  <si>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</si>
  <si>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</si>
  <si>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</si>
  <si>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</si>
  <si>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</si>
  <si>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</si>
  <si>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</si>
  <si>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</si>
  <si>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設備製作工</t>
  </si>
  <si>
    <t>照明盤　</t>
  </si>
  <si>
    <t>面</t>
  </si>
  <si>
    <t>調光装置</t>
  </si>
  <si>
    <t>組</t>
  </si>
  <si>
    <t>機器単体費計（工場製作原価）</t>
  </si>
  <si>
    <t>電気設備</t>
  </si>
  <si>
    <t>ﾄﾝﾈﾙ照明設備工</t>
  </si>
  <si>
    <t>ﾄﾝﾈﾙ照明設備設置工</t>
  </si>
  <si>
    <t>トンネル照明
設備
　LED照明器具35W</t>
  </si>
  <si>
    <t>台</t>
  </si>
  <si>
    <t>トンネル照明
設備
　LED照明器具70W</t>
  </si>
  <si>
    <t>トンネル照明
設備
　LED照明器具105W</t>
  </si>
  <si>
    <t>照明器具管理銘板</t>
  </si>
  <si>
    <t>枚</t>
  </si>
  <si>
    <t>照明盤取替工</t>
  </si>
  <si>
    <t>調光装置取替工</t>
  </si>
  <si>
    <t>配管･配線工</t>
  </si>
  <si>
    <t>地中管内配線　
　CV複合ケーブル (L側用)</t>
  </si>
  <si>
    <t>m</t>
  </si>
  <si>
    <t>地中管内配線　
　CV複合ケーブル (R側用)</t>
  </si>
  <si>
    <t>屋外露出配線　
　CV複合ケーブル (L側用)</t>
  </si>
  <si>
    <t>屋外露出配線　
　CV複合ケーブル (R側用)</t>
  </si>
  <si>
    <t>一般管内配線　
　CV複合ケーブル (L側用)</t>
  </si>
  <si>
    <t>一般管内配線　
　CV複合ケーブル (R側用)</t>
  </si>
  <si>
    <t>地中管内配線　
　CPEV-Sケーブル</t>
  </si>
  <si>
    <t>屋外露出配線　
　CPEV-Sケーブル</t>
  </si>
  <si>
    <t>一般管内配線　
　CPEV-Sケーブル</t>
  </si>
  <si>
    <t>架空配線　
　CPEV-Sケーブル</t>
  </si>
  <si>
    <t>屋外配線
　3.5sq×2c</t>
  </si>
  <si>
    <t>屋外配線
　3.5sq×2c+(E)3.5sq</t>
  </si>
  <si>
    <t>埋設標識ｼｰﾄ敷設</t>
  </si>
  <si>
    <t>分岐加工</t>
  </si>
  <si>
    <t>箇所</t>
  </si>
  <si>
    <t>モールド終端処理</t>
  </si>
  <si>
    <t>配線材料費</t>
  </si>
  <si>
    <t>屋外配管
　G22</t>
  </si>
  <si>
    <t>屋外配管
　G42</t>
  </si>
  <si>
    <t>地中配管
　FEP30</t>
  </si>
  <si>
    <t>地中配管
　FEP40</t>
  </si>
  <si>
    <t>屋外配管
　F2#24(22)(25)</t>
  </si>
  <si>
    <t>屋外配管
　F2#50(42)(51)</t>
  </si>
  <si>
    <t>配管材料費　</t>
  </si>
  <si>
    <t>作業土工(電気)</t>
  </si>
  <si>
    <t>ﾌﾟﾙﾎﾞｯｸｽ設置工</t>
  </si>
  <si>
    <t>ﾌﾟﾙﾎﾞｯｸｽ設置
　ｽﾃﾝﾚｽ　完全防水</t>
  </si>
  <si>
    <t>個</t>
  </si>
  <si>
    <t>ﾄﾝﾈﾙ照明設備撤去工
　夜間施工</t>
  </si>
  <si>
    <t>ﾄﾝﾈﾙ照明器具撤去</t>
  </si>
  <si>
    <t>配管･配線撤去工
　夜間施工</t>
  </si>
  <si>
    <t>屋外配管撤去</t>
  </si>
  <si>
    <t>屋外配線撤去</t>
  </si>
  <si>
    <t>架空配線撤去</t>
  </si>
  <si>
    <t>現場発生品運搬(電気)</t>
  </si>
  <si>
    <t>仮設工</t>
  </si>
  <si>
    <t>工事用投光器</t>
  </si>
  <si>
    <t>工事用投光器（エンジン式）
　LEDﾗｲﾄ300W
　1日（停電時）</t>
  </si>
  <si>
    <t>基</t>
  </si>
  <si>
    <t>高所作業車</t>
  </si>
  <si>
    <t>日</t>
  </si>
  <si>
    <t>交通管理工</t>
  </si>
  <si>
    <t>交通誘導警備員
　昼間A</t>
  </si>
  <si>
    <t>人日</t>
  </si>
  <si>
    <t>交通誘導警備員
　昼間Ｂ</t>
  </si>
  <si>
    <t>交通誘導警備員
　夜間Ａ</t>
  </si>
  <si>
    <t>交通誘導警備員
　夜間B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</si>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</sst>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15</v>
      </c>
      <c r="E13" s="8" t="s">
        <v>16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17</v>
      </c>
      <c r="E14" s="8" t="s">
        <v>18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23" t="s">
        <v>19</v>
      </c>
      <c r="B15" s="24"/>
      <c r="C15" s="24"/>
      <c r="D15" s="24"/>
      <c r="E15" s="8" t="s">
        <v>13</v>
      </c>
      <c r="F15" s="9">
        <v>1</v>
      </c>
      <c r="G15" s="11">
        <f>G11</f>
        <v>0</v>
      </c>
      <c r="I15" s="13">
        <v>6</v>
      </c>
      <c r="J15" s="14"/>
    </row>
    <row r="16" spans="1:10" ht="42" customHeight="1" x14ac:dyDescent="0.15">
      <c r="A16" s="23" t="s">
        <v>20</v>
      </c>
      <c r="B16" s="24"/>
      <c r="C16" s="24"/>
      <c r="D16" s="24"/>
      <c r="E16" s="8" t="s">
        <v>13</v>
      </c>
      <c r="F16" s="9">
        <v>1</v>
      </c>
      <c r="G16" s="11">
        <f>G17+G71</f>
        <v>0</v>
      </c>
      <c r="I16" s="13">
        <v>7</v>
      </c>
      <c r="J16" s="14">
        <v>1</v>
      </c>
    </row>
    <row r="17" spans="1:10" ht="42" customHeight="1" x14ac:dyDescent="0.15">
      <c r="A17" s="6"/>
      <c r="B17" s="24" t="s">
        <v>21</v>
      </c>
      <c r="C17" s="24"/>
      <c r="D17" s="24"/>
      <c r="E17" s="8" t="s">
        <v>13</v>
      </c>
      <c r="F17" s="9">
        <v>1</v>
      </c>
      <c r="G17" s="11">
        <f>G18+G25+G50+G52+G58</f>
        <v>0</v>
      </c>
      <c r="I17" s="13">
        <v>8</v>
      </c>
      <c r="J17" s="14">
        <v>2</v>
      </c>
    </row>
    <row r="18" spans="1:10" ht="42" customHeight="1" x14ac:dyDescent="0.15">
      <c r="A18" s="6"/>
      <c r="B18" s="7"/>
      <c r="C18" s="24" t="s">
        <v>22</v>
      </c>
      <c r="D18" s="24"/>
      <c r="E18" s="8" t="s">
        <v>13</v>
      </c>
      <c r="F18" s="9">
        <v>1</v>
      </c>
      <c r="G18" s="11">
        <f>G19+G20+G21+G22+G23+G24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24</v>
      </c>
      <c r="F19" s="9">
        <v>26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24</v>
      </c>
      <c r="F20" s="9">
        <v>16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24</v>
      </c>
      <c r="F21" s="9">
        <v>4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46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16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30</v>
      </c>
      <c r="E24" s="8" t="s">
        <v>18</v>
      </c>
      <c r="F24" s="9">
        <v>1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24" t="s">
        <v>31</v>
      </c>
      <c r="D25" s="24"/>
      <c r="E25" s="8" t="s">
        <v>13</v>
      </c>
      <c r="F25" s="9">
        <v>1</v>
      </c>
      <c r="G25" s="11">
        <f>G26+G27+G28+G29+G30+G31+G32+G33+G34+G35+G36+G37+G38+G39+G40+G41+G42+G43+G44+G45+G46+G47+G48+G49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33</v>
      </c>
      <c r="F26" s="10">
        <v>13.6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34</v>
      </c>
      <c r="E27" s="8" t="s">
        <v>33</v>
      </c>
      <c r="F27" s="10">
        <v>13.6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35</v>
      </c>
      <c r="E28" s="8" t="s">
        <v>33</v>
      </c>
      <c r="F28" s="10">
        <v>633.1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36</v>
      </c>
      <c r="E29" s="8" t="s">
        <v>33</v>
      </c>
      <c r="F29" s="9">
        <v>637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37</v>
      </c>
      <c r="E30" s="8" t="s">
        <v>33</v>
      </c>
      <c r="F30" s="10">
        <v>43.8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38</v>
      </c>
      <c r="E31" s="8" t="s">
        <v>33</v>
      </c>
      <c r="F31" s="10">
        <v>43.8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39</v>
      </c>
      <c r="E32" s="8" t="s">
        <v>33</v>
      </c>
      <c r="F32" s="10">
        <v>13.6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40</v>
      </c>
      <c r="E33" s="8" t="s">
        <v>33</v>
      </c>
      <c r="F33" s="10">
        <v>639.1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41</v>
      </c>
      <c r="E34" s="8" t="s">
        <v>33</v>
      </c>
      <c r="F34" s="10">
        <v>49.3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42</v>
      </c>
      <c r="E35" s="8" t="s">
        <v>33</v>
      </c>
      <c r="F35" s="10">
        <v>14.6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43</v>
      </c>
      <c r="E36" s="8" t="s">
        <v>33</v>
      </c>
      <c r="F36" s="9">
        <v>46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44</v>
      </c>
      <c r="E37" s="8" t="s">
        <v>33</v>
      </c>
      <c r="F37" s="9">
        <v>92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45</v>
      </c>
      <c r="E38" s="8" t="s">
        <v>33</v>
      </c>
      <c r="F38" s="10">
        <v>11.1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46</v>
      </c>
      <c r="E39" s="8" t="s">
        <v>47</v>
      </c>
      <c r="F39" s="9">
        <v>46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48</v>
      </c>
      <c r="E40" s="8" t="s">
        <v>47</v>
      </c>
      <c r="F40" s="9">
        <v>2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49</v>
      </c>
      <c r="E41" s="8" t="s">
        <v>13</v>
      </c>
      <c r="F41" s="9">
        <v>1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50</v>
      </c>
      <c r="E42" s="8" t="s">
        <v>33</v>
      </c>
      <c r="F42" s="10">
        <v>49.3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51</v>
      </c>
      <c r="E43" s="8" t="s">
        <v>33</v>
      </c>
      <c r="F43" s="10">
        <v>87.6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52</v>
      </c>
      <c r="E44" s="8" t="s">
        <v>33</v>
      </c>
      <c r="F44" s="10">
        <v>13.6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53</v>
      </c>
      <c r="E45" s="8" t="s">
        <v>33</v>
      </c>
      <c r="F45" s="10">
        <v>27.2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54</v>
      </c>
      <c r="E46" s="8" t="s">
        <v>33</v>
      </c>
      <c r="F46" s="9">
        <v>2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55</v>
      </c>
      <c r="E47" s="8" t="s">
        <v>33</v>
      </c>
      <c r="F47" s="9">
        <v>4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56</v>
      </c>
      <c r="E48" s="8" t="s">
        <v>13</v>
      </c>
      <c r="F48" s="9">
        <v>1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57</v>
      </c>
      <c r="E49" s="8" t="s">
        <v>13</v>
      </c>
      <c r="F49" s="9">
        <v>1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24" t="s">
        <v>58</v>
      </c>
      <c r="D50" s="24"/>
      <c r="E50" s="8" t="s">
        <v>13</v>
      </c>
      <c r="F50" s="9">
        <v>1</v>
      </c>
      <c r="G50" s="11">
        <f>G51</f>
        <v>0</v>
      </c>
      <c r="I50" s="13">
        <v>41</v>
      </c>
      <c r="J50" s="14">
        <v>3</v>
      </c>
    </row>
    <row r="51" spans="1:10" ht="42" customHeight="1" x14ac:dyDescent="0.15">
      <c r="A51" s="6"/>
      <c r="B51" s="7"/>
      <c r="C51" s="7"/>
      <c r="D51" s="24" t="s">
        <v>59</v>
      </c>
      <c r="E51" s="8" t="s">
        <v>60</v>
      </c>
      <c r="F51" s="9">
        <v>2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24" t="s">
        <v>61</v>
      </c>
      <c r="D52" s="24"/>
      <c r="E52" s="8" t="s">
        <v>13</v>
      </c>
      <c r="F52" s="9">
        <v>1</v>
      </c>
      <c r="G52" s="11">
        <f>G53+G54+G55+G56+G57</f>
        <v>0</v>
      </c>
      <c r="I52" s="13">
        <v>43</v>
      </c>
      <c r="J52" s="14">
        <v>3</v>
      </c>
    </row>
    <row r="53" spans="1:10" ht="42" customHeight="1" x14ac:dyDescent="0.15">
      <c r="A53" s="6"/>
      <c r="B53" s="7"/>
      <c r="C53" s="7"/>
      <c r="D53" s="24" t="s">
        <v>62</v>
      </c>
      <c r="E53" s="8" t="s">
        <v>24</v>
      </c>
      <c r="F53" s="9">
        <v>8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7"/>
      <c r="D54" s="24" t="s">
        <v>62</v>
      </c>
      <c r="E54" s="8" t="s">
        <v>24</v>
      </c>
      <c r="F54" s="9">
        <v>4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7"/>
      <c r="D55" s="24" t="s">
        <v>62</v>
      </c>
      <c r="E55" s="8" t="s">
        <v>24</v>
      </c>
      <c r="F55" s="9">
        <v>2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62</v>
      </c>
      <c r="E56" s="8" t="s">
        <v>24</v>
      </c>
      <c r="F56" s="9">
        <v>12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62</v>
      </c>
      <c r="E57" s="8" t="s">
        <v>24</v>
      </c>
      <c r="F57" s="9">
        <v>6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7"/>
      <c r="C58" s="24" t="s">
        <v>63</v>
      </c>
      <c r="D58" s="24"/>
      <c r="E58" s="8" t="s">
        <v>13</v>
      </c>
      <c r="F58" s="9">
        <v>1</v>
      </c>
      <c r="G58" s="11">
        <f>G59+G60+G61+G62+G63+G64+G65+G66+G67+G68+G69+G70</f>
        <v>0</v>
      </c>
      <c r="I58" s="13">
        <v>49</v>
      </c>
      <c r="J58" s="14">
        <v>3</v>
      </c>
    </row>
    <row r="59" spans="1:10" ht="42" customHeight="1" x14ac:dyDescent="0.15">
      <c r="A59" s="6"/>
      <c r="B59" s="7"/>
      <c r="C59" s="7"/>
      <c r="D59" s="24" t="s">
        <v>64</v>
      </c>
      <c r="E59" s="8" t="s">
        <v>33</v>
      </c>
      <c r="F59" s="10">
        <v>3.6</v>
      </c>
      <c r="G59" s="12"/>
      <c r="I59" s="13">
        <v>50</v>
      </c>
      <c r="J59" s="14">
        <v>4</v>
      </c>
    </row>
    <row r="60" spans="1:10" ht="42" customHeight="1" x14ac:dyDescent="0.15">
      <c r="A60" s="6"/>
      <c r="B60" s="7"/>
      <c r="C60" s="7"/>
      <c r="D60" s="24" t="s">
        <v>64</v>
      </c>
      <c r="E60" s="8" t="s">
        <v>33</v>
      </c>
      <c r="F60" s="10">
        <v>43.1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7"/>
      <c r="C61" s="7"/>
      <c r="D61" s="24" t="s">
        <v>65</v>
      </c>
      <c r="E61" s="8" t="s">
        <v>33</v>
      </c>
      <c r="F61" s="10">
        <v>154.30000000000001</v>
      </c>
      <c r="G61" s="12"/>
      <c r="I61" s="13">
        <v>52</v>
      </c>
      <c r="J61" s="14">
        <v>4</v>
      </c>
    </row>
    <row r="62" spans="1:10" ht="42" customHeight="1" x14ac:dyDescent="0.15">
      <c r="A62" s="6"/>
      <c r="B62" s="7"/>
      <c r="C62" s="7"/>
      <c r="D62" s="24" t="s">
        <v>65</v>
      </c>
      <c r="E62" s="8" t="s">
        <v>33</v>
      </c>
      <c r="F62" s="10">
        <v>57.5</v>
      </c>
      <c r="G62" s="12"/>
      <c r="I62" s="13">
        <v>53</v>
      </c>
      <c r="J62" s="14">
        <v>4</v>
      </c>
    </row>
    <row r="63" spans="1:10" ht="42" customHeight="1" x14ac:dyDescent="0.15">
      <c r="A63" s="6"/>
      <c r="B63" s="7"/>
      <c r="C63" s="7"/>
      <c r="D63" s="24" t="s">
        <v>65</v>
      </c>
      <c r="E63" s="8" t="s">
        <v>33</v>
      </c>
      <c r="F63" s="10">
        <v>1339.4</v>
      </c>
      <c r="G63" s="12"/>
      <c r="I63" s="13">
        <v>54</v>
      </c>
      <c r="J63" s="14">
        <v>4</v>
      </c>
    </row>
    <row r="64" spans="1:10" ht="42" customHeight="1" x14ac:dyDescent="0.15">
      <c r="A64" s="6"/>
      <c r="B64" s="7"/>
      <c r="C64" s="7"/>
      <c r="D64" s="24" t="s">
        <v>65</v>
      </c>
      <c r="E64" s="8" t="s">
        <v>33</v>
      </c>
      <c r="F64" s="9">
        <v>115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65</v>
      </c>
      <c r="E65" s="8" t="s">
        <v>33</v>
      </c>
      <c r="F65" s="9">
        <v>637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7"/>
      <c r="D66" s="24" t="s">
        <v>65</v>
      </c>
      <c r="E66" s="8" t="s">
        <v>33</v>
      </c>
      <c r="F66" s="10">
        <v>58.5</v>
      </c>
      <c r="G66" s="12"/>
      <c r="I66" s="13">
        <v>57</v>
      </c>
      <c r="J66" s="14">
        <v>4</v>
      </c>
    </row>
    <row r="67" spans="1:10" ht="42" customHeight="1" x14ac:dyDescent="0.15">
      <c r="A67" s="6"/>
      <c r="B67" s="7"/>
      <c r="C67" s="7"/>
      <c r="D67" s="24" t="s">
        <v>66</v>
      </c>
      <c r="E67" s="8" t="s">
        <v>33</v>
      </c>
      <c r="F67" s="10">
        <v>14.8</v>
      </c>
      <c r="G67" s="12"/>
      <c r="I67" s="13">
        <v>58</v>
      </c>
      <c r="J67" s="14">
        <v>4</v>
      </c>
    </row>
    <row r="68" spans="1:10" ht="42" customHeight="1" x14ac:dyDescent="0.15">
      <c r="A68" s="6"/>
      <c r="B68" s="7"/>
      <c r="C68" s="7"/>
      <c r="D68" s="24" t="s">
        <v>67</v>
      </c>
      <c r="E68" s="8" t="s">
        <v>13</v>
      </c>
      <c r="F68" s="9">
        <v>1</v>
      </c>
      <c r="G68" s="12"/>
      <c r="I68" s="13">
        <v>59</v>
      </c>
      <c r="J68" s="14">
        <v>4</v>
      </c>
    </row>
    <row r="69" spans="1:10" ht="42" customHeight="1" x14ac:dyDescent="0.15">
      <c r="A69" s="6"/>
      <c r="B69" s="7"/>
      <c r="C69" s="7"/>
      <c r="D69" s="24" t="s">
        <v>67</v>
      </c>
      <c r="E69" s="8" t="s">
        <v>13</v>
      </c>
      <c r="F69" s="9">
        <v>1</v>
      </c>
      <c r="G69" s="12"/>
      <c r="I69" s="13">
        <v>60</v>
      </c>
      <c r="J69" s="14">
        <v>4</v>
      </c>
    </row>
    <row r="70" spans="1:10" ht="42" customHeight="1" x14ac:dyDescent="0.15">
      <c r="A70" s="6"/>
      <c r="B70" s="7"/>
      <c r="C70" s="7"/>
      <c r="D70" s="24" t="s">
        <v>67</v>
      </c>
      <c r="E70" s="8" t="s">
        <v>13</v>
      </c>
      <c r="F70" s="9">
        <v>1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24" t="s">
        <v>68</v>
      </c>
      <c r="C71" s="24"/>
      <c r="D71" s="24"/>
      <c r="E71" s="8" t="s">
        <v>13</v>
      </c>
      <c r="F71" s="9">
        <v>1</v>
      </c>
      <c r="G71" s="11">
        <f>G72+G74+G76</f>
        <v>0</v>
      </c>
      <c r="I71" s="13">
        <v>62</v>
      </c>
      <c r="J71" s="14">
        <v>2</v>
      </c>
    </row>
    <row r="72" spans="1:10" ht="42" customHeight="1" x14ac:dyDescent="0.15">
      <c r="A72" s="6"/>
      <c r="B72" s="7"/>
      <c r="C72" s="24" t="s">
        <v>69</v>
      </c>
      <c r="D72" s="24"/>
      <c r="E72" s="8" t="s">
        <v>13</v>
      </c>
      <c r="F72" s="9">
        <v>1</v>
      </c>
      <c r="G72" s="11">
        <f>G73</f>
        <v>0</v>
      </c>
      <c r="I72" s="13">
        <v>63</v>
      </c>
      <c r="J72" s="14">
        <v>3</v>
      </c>
    </row>
    <row r="73" spans="1:10" ht="42" customHeight="1" x14ac:dyDescent="0.15">
      <c r="A73" s="6"/>
      <c r="B73" s="7"/>
      <c r="C73" s="7"/>
      <c r="D73" s="24" t="s">
        <v>70</v>
      </c>
      <c r="E73" s="8" t="s">
        <v>71</v>
      </c>
      <c r="F73" s="9">
        <v>24</v>
      </c>
      <c r="G73" s="12"/>
      <c r="I73" s="13">
        <v>64</v>
      </c>
      <c r="J73" s="14">
        <v>4</v>
      </c>
    </row>
    <row r="74" spans="1:10" ht="42" customHeight="1" x14ac:dyDescent="0.15">
      <c r="A74" s="6"/>
      <c r="B74" s="7"/>
      <c r="C74" s="24" t="s">
        <v>72</v>
      </c>
      <c r="D74" s="24"/>
      <c r="E74" s="8" t="s">
        <v>13</v>
      </c>
      <c r="F74" s="9">
        <v>1</v>
      </c>
      <c r="G74" s="11">
        <f>G75</f>
        <v>0</v>
      </c>
      <c r="I74" s="13">
        <v>65</v>
      </c>
      <c r="J74" s="14">
        <v>3</v>
      </c>
    </row>
    <row r="75" spans="1:10" ht="42" customHeight="1" x14ac:dyDescent="0.15">
      <c r="A75" s="6"/>
      <c r="B75" s="7"/>
      <c r="C75" s="7"/>
      <c r="D75" s="24" t="s">
        <v>72</v>
      </c>
      <c r="E75" s="8" t="s">
        <v>73</v>
      </c>
      <c r="F75" s="9">
        <v>50</v>
      </c>
      <c r="G75" s="12"/>
      <c r="I75" s="13">
        <v>66</v>
      </c>
      <c r="J75" s="14">
        <v>4</v>
      </c>
    </row>
    <row r="76" spans="1:10" ht="42" customHeight="1" x14ac:dyDescent="0.15">
      <c r="A76" s="6"/>
      <c r="B76" s="7"/>
      <c r="C76" s="24" t="s">
        <v>74</v>
      </c>
      <c r="D76" s="24"/>
      <c r="E76" s="8" t="s">
        <v>13</v>
      </c>
      <c r="F76" s="9">
        <v>1</v>
      </c>
      <c r="G76" s="11">
        <f>G77+G78+G79+G80</f>
        <v>0</v>
      </c>
      <c r="I76" s="13">
        <v>67</v>
      </c>
      <c r="J76" s="14">
        <v>3</v>
      </c>
    </row>
    <row r="77" spans="1:10" ht="42" customHeight="1" x14ac:dyDescent="0.15">
      <c r="A77" s="6"/>
      <c r="B77" s="7"/>
      <c r="C77" s="7"/>
      <c r="D77" s="24" t="s">
        <v>75</v>
      </c>
      <c r="E77" s="8" t="s">
        <v>76</v>
      </c>
      <c r="F77" s="9">
        <v>20</v>
      </c>
      <c r="G77" s="12"/>
      <c r="I77" s="13">
        <v>68</v>
      </c>
      <c r="J77" s="14">
        <v>4</v>
      </c>
    </row>
    <row r="78" spans="1:10" ht="42" customHeight="1" x14ac:dyDescent="0.15">
      <c r="A78" s="6"/>
      <c r="B78" s="7"/>
      <c r="C78" s="7"/>
      <c r="D78" s="24" t="s">
        <v>77</v>
      </c>
      <c r="E78" s="8" t="s">
        <v>76</v>
      </c>
      <c r="F78" s="9">
        <v>40</v>
      </c>
      <c r="G78" s="12"/>
      <c r="I78" s="13">
        <v>69</v>
      </c>
      <c r="J78" s="14">
        <v>4</v>
      </c>
    </row>
    <row r="79" spans="1:10" ht="42" customHeight="1" x14ac:dyDescent="0.15">
      <c r="A79" s="6"/>
      <c r="B79" s="7"/>
      <c r="C79" s="7"/>
      <c r="D79" s="24" t="s">
        <v>78</v>
      </c>
      <c r="E79" s="8" t="s">
        <v>76</v>
      </c>
      <c r="F79" s="9">
        <v>5</v>
      </c>
      <c r="G79" s="12"/>
      <c r="I79" s="13">
        <v>70</v>
      </c>
      <c r="J79" s="14">
        <v>4</v>
      </c>
    </row>
    <row r="80" spans="1:10" ht="42" customHeight="1" x14ac:dyDescent="0.15">
      <c r="A80" s="6"/>
      <c r="B80" s="7"/>
      <c r="C80" s="7"/>
      <c r="D80" s="24" t="s">
        <v>79</v>
      </c>
      <c r="E80" s="8" t="s">
        <v>76</v>
      </c>
      <c r="F80" s="9">
        <v>10</v>
      </c>
      <c r="G80" s="12"/>
      <c r="I80" s="13">
        <v>71</v>
      </c>
      <c r="J80" s="14">
        <v>4</v>
      </c>
    </row>
    <row r="81" spans="1:10" ht="42" customHeight="1" x14ac:dyDescent="0.15">
      <c r="A81" s="23" t="s">
        <v>80</v>
      </c>
      <c r="B81" s="24"/>
      <c r="C81" s="24"/>
      <c r="D81" s="24"/>
      <c r="E81" s="8" t="s">
        <v>13</v>
      </c>
      <c r="F81" s="9">
        <v>1</v>
      </c>
      <c r="G81" s="11">
        <f>G17+G71</f>
        <v>0</v>
      </c>
      <c r="I81" s="13">
        <v>72</v>
      </c>
      <c r="J81" s="14">
        <v>20</v>
      </c>
    </row>
    <row r="82" spans="1:10" ht="42" customHeight="1" x14ac:dyDescent="0.15">
      <c r="A82" s="23" t="s">
        <v>81</v>
      </c>
      <c r="B82" s="24"/>
      <c r="C82" s="24"/>
      <c r="D82" s="24"/>
      <c r="E82" s="8" t="s">
        <v>13</v>
      </c>
      <c r="F82" s="9">
        <v>1</v>
      </c>
      <c r="G82" s="11">
        <f>G83</f>
        <v>0</v>
      </c>
      <c r="I82" s="13">
        <v>73</v>
      </c>
      <c r="J82" s="14">
        <v>200</v>
      </c>
    </row>
    <row r="83" spans="1:10" ht="42" customHeight="1" x14ac:dyDescent="0.15">
      <c r="A83" s="6"/>
      <c r="B83" s="24" t="s">
        <v>82</v>
      </c>
      <c r="C83" s="24"/>
      <c r="D83" s="24"/>
      <c r="E83" s="8" t="s">
        <v>13</v>
      </c>
      <c r="F83" s="9">
        <v>1</v>
      </c>
      <c r="G83" s="12"/>
      <c r="I83" s="13">
        <v>74</v>
      </c>
      <c r="J83" s="14"/>
    </row>
    <row r="84" spans="1:10" ht="42" customHeight="1" x14ac:dyDescent="0.15">
      <c r="A84" s="23" t="s">
        <v>83</v>
      </c>
      <c r="B84" s="24"/>
      <c r="C84" s="24"/>
      <c r="D84" s="24"/>
      <c r="E84" s="8" t="s">
        <v>13</v>
      </c>
      <c r="F84" s="9">
        <v>1</v>
      </c>
      <c r="G84" s="11">
        <f>G81+G82</f>
        <v>0</v>
      </c>
      <c r="I84" s="13">
        <v>75</v>
      </c>
      <c r="J84" s="14"/>
    </row>
    <row r="85" spans="1:10" ht="42" customHeight="1" x14ac:dyDescent="0.15">
      <c r="A85" s="6"/>
      <c r="B85" s="24" t="s">
        <v>84</v>
      </c>
      <c r="C85" s="24"/>
      <c r="D85" s="24"/>
      <c r="E85" s="8" t="s">
        <v>13</v>
      </c>
      <c r="F85" s="9">
        <v>1</v>
      </c>
      <c r="G85" s="12"/>
      <c r="I85" s="13">
        <v>76</v>
      </c>
      <c r="J85" s="14">
        <v>210</v>
      </c>
    </row>
    <row r="86" spans="1:10" ht="42" customHeight="1" x14ac:dyDescent="0.15">
      <c r="A86" s="6"/>
      <c r="B86" s="24" t="s">
        <v>85</v>
      </c>
      <c r="C86" s="24"/>
      <c r="D86" s="24"/>
      <c r="E86" s="8" t="s">
        <v>13</v>
      </c>
      <c r="F86" s="9">
        <v>1</v>
      </c>
      <c r="G86" s="11">
        <f>G87</f>
        <v>0</v>
      </c>
      <c r="I86" s="13">
        <v>77</v>
      </c>
      <c r="J86" s="14"/>
    </row>
    <row r="87" spans="1:10" ht="42" customHeight="1" x14ac:dyDescent="0.15">
      <c r="A87" s="6"/>
      <c r="B87" s="7"/>
      <c r="C87" s="24" t="s">
        <v>86</v>
      </c>
      <c r="D87" s="24"/>
      <c r="E87" s="8" t="s">
        <v>13</v>
      </c>
      <c r="F87" s="9">
        <v>1</v>
      </c>
      <c r="G87" s="12"/>
      <c r="I87" s="13">
        <v>78</v>
      </c>
      <c r="J87" s="14"/>
    </row>
    <row r="88" spans="1:10" ht="42" customHeight="1" x14ac:dyDescent="0.15">
      <c r="A88" s="23" t="s">
        <v>87</v>
      </c>
      <c r="B88" s="24"/>
      <c r="C88" s="24"/>
      <c r="D88" s="24"/>
      <c r="E88" s="8" t="s">
        <v>13</v>
      </c>
      <c r="F88" s="9">
        <v>1</v>
      </c>
      <c r="G88" s="11">
        <f>G81+G82+G85+G86</f>
        <v>0</v>
      </c>
      <c r="I88" s="13">
        <v>79</v>
      </c>
      <c r="J88" s="14"/>
    </row>
    <row r="89" spans="1:10" ht="42" customHeight="1" x14ac:dyDescent="0.15">
      <c r="A89" s="6"/>
      <c r="B89" s="24" t="s">
        <v>88</v>
      </c>
      <c r="C89" s="24"/>
      <c r="D89" s="24"/>
      <c r="E89" s="8" t="s">
        <v>13</v>
      </c>
      <c r="F89" s="9">
        <v>1</v>
      </c>
      <c r="G89" s="12"/>
      <c r="I89" s="13">
        <v>80</v>
      </c>
      <c r="J89" s="14">
        <v>220</v>
      </c>
    </row>
    <row r="90" spans="1:10" ht="42" customHeight="1" x14ac:dyDescent="0.15">
      <c r="A90" s="23" t="s">
        <v>89</v>
      </c>
      <c r="B90" s="24"/>
      <c r="C90" s="24"/>
      <c r="D90" s="24"/>
      <c r="E90" s="8" t="s">
        <v>13</v>
      </c>
      <c r="F90" s="9">
        <v>1</v>
      </c>
      <c r="G90" s="11">
        <f>G15+G88+G89</f>
        <v>0</v>
      </c>
      <c r="I90" s="13">
        <v>81</v>
      </c>
      <c r="J90" s="14">
        <v>30</v>
      </c>
    </row>
    <row r="91" spans="1:10" ht="42" customHeight="1" x14ac:dyDescent="0.15">
      <c r="A91" s="25" t="s">
        <v>90</v>
      </c>
      <c r="B91" s="26"/>
      <c r="C91" s="26"/>
      <c r="D91" s="26"/>
      <c r="E91" s="15" t="s">
        <v>91</v>
      </c>
      <c r="F91" s="16" t="s">
        <v>91</v>
      </c>
      <c r="G91" s="17">
        <f>G90</f>
        <v>0</v>
      </c>
      <c r="I91" s="18">
        <v>82</v>
      </c>
      <c r="J91" s="18">
        <v>90</v>
      </c>
    </row>
  </sheetData>
  <sheetProtection sheet="1"/>
  <mergeCells count="88">
    <mergeCell ref="B89:D89"/>
    <mergeCell ref="A90:D90"/>
    <mergeCell ref="A91:D91"/>
    <mergeCell ref="A84:D84"/>
    <mergeCell ref="B85:D85"/>
    <mergeCell ref="B86:D86"/>
    <mergeCell ref="C87:D87"/>
    <mergeCell ref="A88:D88"/>
    <mergeCell ref="D79"/>
    <mergeCell ref="D80"/>
    <mergeCell ref="A81:D81"/>
    <mergeCell ref="A82:D82"/>
    <mergeCell ref="B83:D83"/>
    <mergeCell ref="C74:D74"/>
    <mergeCell ref="D75"/>
    <mergeCell ref="C76:D76"/>
    <mergeCell ref="D77"/>
    <mergeCell ref="D78"/>
    <mergeCell ref="D69"/>
    <mergeCell ref="D70"/>
    <mergeCell ref="B71:D71"/>
    <mergeCell ref="C72:D72"/>
    <mergeCell ref="D73"/>
    <mergeCell ref="D64"/>
    <mergeCell ref="D65"/>
    <mergeCell ref="D66"/>
    <mergeCell ref="D67"/>
    <mergeCell ref="D68"/>
    <mergeCell ref="D59"/>
    <mergeCell ref="D60"/>
    <mergeCell ref="D61"/>
    <mergeCell ref="D62"/>
    <mergeCell ref="D63"/>
    <mergeCell ref="D54"/>
    <mergeCell ref="D55"/>
    <mergeCell ref="D56"/>
    <mergeCell ref="D57"/>
    <mergeCell ref="C58:D58"/>
    <mergeCell ref="D49"/>
    <mergeCell ref="C50:D50"/>
    <mergeCell ref="D51"/>
    <mergeCell ref="C52:D52"/>
    <mergeCell ref="D53"/>
    <mergeCell ref="D44"/>
    <mergeCell ref="D45"/>
    <mergeCell ref="D46"/>
    <mergeCell ref="D47"/>
    <mergeCell ref="D48"/>
    <mergeCell ref="D39"/>
    <mergeCell ref="D40"/>
    <mergeCell ref="D41"/>
    <mergeCell ref="D42"/>
    <mergeCell ref="D43"/>
    <mergeCell ref="D34"/>
    <mergeCell ref="D35"/>
    <mergeCell ref="D36"/>
    <mergeCell ref="D37"/>
    <mergeCell ref="D38"/>
    <mergeCell ref="D29"/>
    <mergeCell ref="D30"/>
    <mergeCell ref="D31"/>
    <mergeCell ref="D32"/>
    <mergeCell ref="D33"/>
    <mergeCell ref="D24"/>
    <mergeCell ref="C25:D25"/>
    <mergeCell ref="D26"/>
    <mergeCell ref="D27"/>
    <mergeCell ref="D28"/>
    <mergeCell ref="D19"/>
    <mergeCell ref="D20"/>
    <mergeCell ref="D21"/>
    <mergeCell ref="D22"/>
    <mergeCell ref="D23"/>
    <mergeCell ref="D14"/>
    <mergeCell ref="A15:D15"/>
    <mergeCell ref="A16: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tomio yoshihiko</cp:lastModifiedBy>
  <dcterms:created xsi:type="dcterms:W3CDTF">2023-05-16T02:33:05Z</dcterms:created>
  <dcterms:modified xsi:type="dcterms:W3CDTF">2023-05-16T02:33:17Z</dcterms:modified>
</cp:coreProperties>
</file>